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65426" yWindow="65426" windowWidth="19420" windowHeight="10420" activeTab="1"/>
  </bookViews>
  <sheets>
    <sheet name="INTRO" sheetId="3" r:id="rId1"/>
    <sheet name="MASTER" sheetId="2" r:id="rId2"/>
    <sheet name="GA79" sheetId="1" r:id="rId3"/>
  </sheets>
  <definedNames>
    <definedName name="_xlnm.Print_Area" localSheetId="2">'GA79'!$B$2:$O$21</definedName>
  </definedNames>
  <calcPr calcId="145621"/>
</workbook>
</file>

<file path=xl/sharedStrings.xml><?xml version="1.0" encoding="utf-8"?>
<sst xmlns="http://schemas.openxmlformats.org/spreadsheetml/2006/main" count="74" uniqueCount="54">
  <si>
    <t>GOVERMENT OF RAJASTHAN</t>
  </si>
  <si>
    <t>Classification-R- Unfunded Debt - Other Accounts</t>
  </si>
  <si>
    <t xml:space="preserve">       State Goverment Insurance Fund</t>
  </si>
  <si>
    <t>NAME</t>
  </si>
  <si>
    <t>DESIGNATION</t>
  </si>
  <si>
    <t>DATE OF PERMANENT APPOINTMENT</t>
  </si>
  <si>
    <t>MONTHLY PAY</t>
  </si>
  <si>
    <t>MOTHLY PREMIUM REALISED</t>
  </si>
  <si>
    <t>REMARKS</t>
  </si>
  <si>
    <t>S.NO</t>
  </si>
  <si>
    <t>INITIALS</t>
  </si>
  <si>
    <t>FOR INSURANCE DEPARMENT USE</t>
  </si>
  <si>
    <t>ADJUSTED TOWARDS</t>
  </si>
  <si>
    <t>PREMIUM</t>
  </si>
  <si>
    <t>POLICY NO</t>
  </si>
  <si>
    <t>SUSPENCE</t>
  </si>
  <si>
    <t>DECL.NO</t>
  </si>
  <si>
    <t>TEACHER</t>
  </si>
  <si>
    <t>-</t>
  </si>
  <si>
    <t xml:space="preserve">Date-                                                                                                 Signature Of Drawing Officer                                                                                 Verified
                                                                                                                          Designation                                                                                               Treasury Officer
</t>
  </si>
  <si>
    <t>SAUDAGAR SINGH</t>
  </si>
  <si>
    <t>RAJENDER SINGH</t>
  </si>
  <si>
    <t>KULVEER SINGH</t>
  </si>
  <si>
    <t>LAKHAN LAL</t>
  </si>
  <si>
    <t>SENIOR TEACHER</t>
  </si>
  <si>
    <t xml:space="preserve">NOTE- This from is to be used only for officials in regard to whom recoveries are to be made for the first time. </t>
  </si>
  <si>
    <t>Certified that recoveries amounting to</t>
  </si>
  <si>
    <t>have been made from pay bill no.</t>
  </si>
  <si>
    <t>DATED</t>
  </si>
  <si>
    <t>BILL NO</t>
  </si>
  <si>
    <r>
      <t xml:space="preserve">    </t>
    </r>
    <r>
      <rPr>
        <b/>
        <sz val="14"/>
        <color theme="1"/>
        <rFont val="Calibri"/>
        <family val="2"/>
        <scheme val="minor"/>
      </rPr>
      <t>Treasury</t>
    </r>
    <r>
      <rPr>
        <sz val="14"/>
        <color theme="1"/>
        <rFont val="Calibri"/>
        <family val="2"/>
        <scheme val="minor"/>
      </rPr>
      <t xml:space="preserve">- </t>
    </r>
  </si>
  <si>
    <t>Deparment-</t>
  </si>
  <si>
    <t xml:space="preserve"> Treasury-</t>
  </si>
  <si>
    <t>First deduction</t>
  </si>
  <si>
    <t>Date</t>
  </si>
  <si>
    <t>Schedule-B</t>
  </si>
  <si>
    <t xml:space="preserve">Statement of first deduction on account of Insurance Premium for the month of  March </t>
  </si>
  <si>
    <t>Education Department</t>
  </si>
  <si>
    <t xml:space="preserve">HOW TO USE   </t>
  </si>
  <si>
    <t>1. Master Sheet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</si>
  <si>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</si>
  <si>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</si>
  <si>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</si>
  <si>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</si>
  <si>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 xml:space="preserve">   1. Install Krutidev 010 Hindi font in your computer for view </t>
  </si>
  <si>
    <t xml:space="preserve">First Declaration (GA-79) EXCEL UTILITY </t>
  </si>
  <si>
    <t>राज्य कार्मिकों के स्थाईकरण उपरांत आने वाले मार्च माह से राज्य बीमा कटौती हेतु प्रथम घोषणा पत्र  बाबत इस UTILITY का प्रयोग किया जा सकता है ।  किसी प्रकार की तकनीकी कमी पाए जाने पर नीचे दिये गए EMAIL द्वारा अवगत कराने का श्रम करावे।(PLEASE USE LATEST VERSION OF THAT IS  OFFICE 2010 AND ABOVE FOR BEST RESULT)</t>
  </si>
  <si>
    <t>इस शीट में कार्मिक के नाम ,पद ,नियुक्ति तिथि इत्यादि के साथ मार्च माह का बिल न व दिनांक   की एंट्री करनी है।</t>
  </si>
  <si>
    <t>2. GA-79  SHEET</t>
  </si>
  <si>
    <t>यह AUTOGENERATED है केवल बिल न दिये गए बॉक्स मे अंकित करना  है और प्रिंट लेकर बिल के साथ लगाना है।</t>
  </si>
  <si>
    <t xml:space="preserve">TEACHER </t>
  </si>
  <si>
    <t>Pay Bill No (March)</t>
  </si>
  <si>
    <t xml:space="preserve">dk;kZy; jktdh; mPp ek/;fed fo|ky; 13Mhvks,y] ftyk&amp;Jhxaxkuxj </t>
  </si>
  <si>
    <t xml:space="preserve">Sri Ganganagar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</si>
</sst>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4009]dd\-mm\-yyyy;@"/>
    <numFmt numFmtId="165" formatCode="_ [$₹-4009]\ * #,##0.00_ ;_ [$₹-4009]\ * \-#,##0.00_ ;_ [$₹-4009]\ * &quot;-&quot;??_ ;_ @_ "/>
  </numFmts>
  <fonts count="33">
    <font>
      <sz val="11"/>
      <color theme="1"/>
      <name val="Calibri"/>
      <family val="2"/>
      <scheme val="minor"/>
    </font>
    <font>
      <sz val="10"/>
      <name val="Arial"/>
      <family val="2"/>
    </font>
    <font>
      <b/>
      <u val="single"/>
      <sz val="14"/>
      <color theme="1"/>
      <name val="Times New Roman"/>
      <family val="1"/>
    </font>
    <font>
      <b/>
      <sz val="13"/>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8"/>
      <color theme="1"/>
      <name val="Kruti Dev 010"/>
      <family val="2"/>
    </font>
    <font>
      <b/>
      <sz val="20"/>
      <color theme="1"/>
      <name val="Kruti Dev 010"/>
      <family val="2"/>
    </font>
    <font>
      <sz val="11"/>
      <color theme="1"/>
      <name val="Cambria"/>
      <family val="1"/>
      <scheme val="major"/>
    </font>
    <font>
      <sz val="12"/>
      <color theme="1"/>
      <name val="Calibri"/>
      <family val="2"/>
      <scheme val="minor"/>
    </font>
    <font>
      <b/>
      <sz val="14"/>
      <color theme="1"/>
      <name val="Times New Roman"/>
      <family val="1"/>
    </font>
    <font>
      <b/>
      <sz val="9"/>
      <color theme="1"/>
      <name val="Cambria"/>
      <family val="1"/>
      <scheme val="major"/>
    </font>
    <font>
      <b/>
      <sz val="11"/>
      <color theme="1"/>
      <name val="Cambria"/>
      <family val="1"/>
      <scheme val="major"/>
    </font>
    <font>
      <b/>
      <sz val="14"/>
      <color theme="1"/>
      <name val="Cambria"/>
      <family val="1"/>
      <scheme val="major"/>
    </font>
    <font>
      <b/>
      <u val="double"/>
      <sz val="20"/>
      <color theme="1"/>
      <name val="Kruti Dev 010"/>
      <family val="2"/>
    </font>
    <font>
      <b/>
      <sz val="22"/>
      <name val="Times New Roman"/>
      <family val="1"/>
    </font>
    <font>
      <b/>
      <sz val="14"/>
      <name val="Times New Roman"/>
      <family val="1"/>
    </font>
    <font>
      <sz val="11"/>
      <color theme="1"/>
      <name val="Arial"/>
      <family val="2"/>
    </font>
    <font>
      <sz val="16"/>
      <color rgb="FFFF0000"/>
      <name val="Calibri"/>
      <family val="2"/>
      <scheme val="minor"/>
    </font>
    <font>
      <sz val="10"/>
      <color theme="1"/>
      <name val="Arial"/>
      <family val="2"/>
    </font>
    <font>
      <sz val="10"/>
      <color theme="0"/>
      <name val="Arial"/>
      <family val="2"/>
    </font>
    <font>
      <sz val="11"/>
      <color theme="0"/>
      <name val="Arial"/>
      <family val="2"/>
    </font>
    <font>
      <sz val="11"/>
      <name val="Calibri"/>
      <family val="2"/>
      <scheme val="minor"/>
    </font>
    <font>
      <sz val="11"/>
      <color theme="1"/>
      <name val="Calibri"/>
      <family val="2"/>
    </font>
    <font>
      <sz val="11"/>
      <color theme="0"/>
      <name val="Calibri"/>
      <family val="2"/>
    </font>
    <font>
      <b/>
      <sz val="11"/>
      <color rgb="FFFFFFFF"/>
      <name val="Cambria"/>
      <family val="2"/>
    </font>
    <font>
      <b/>
      <sz val="11"/>
      <color theme="0"/>
      <name val="Cambria"/>
      <family val="2"/>
    </font>
    <font>
      <sz val="11"/>
      <color theme="0"/>
      <name val="+mn-cs"/>
      <family val="2"/>
    </font>
    <font>
      <sz val="11"/>
      <color theme="0"/>
      <name val="Cambria"/>
      <family val="2"/>
    </font>
    <font>
      <sz val="11"/>
      <color theme="0"/>
      <name val="Calibri"/>
      <family val="2"/>
      <scheme val="minor"/>
    </font>
  </fonts>
  <fills count="17">
    <fill>
      <patternFill/>
    </fill>
    <fill>
      <patternFill patternType="gray125"/>
    </fill>
    <fill>
      <patternFill patternType="solid">
        <fgColor theme="9" tint="0.5999900102615356"/>
        <bgColor indexed="64"/>
      </patternFill>
    </fill>
    <fill>
      <patternFill patternType="solid">
        <fgColor theme="0"/>
        <bgColor indexed="64"/>
      </patternFill>
    </fill>
    <fill>
      <gradientFill type="path">
        <stop position="0">
          <color theme="0"/>
        </stop>
        <stop position="1">
          <color rgb="FFFF0000"/>
        </stop>
      </gradientFill>
    </fill>
    <fill>
      <patternFill patternType="solid">
        <fgColor theme="0" tint="-0.04997999966144562"/>
        <bgColor indexed="64"/>
      </patternFill>
    </fill>
    <fill>
      <patternFill patternType="solid">
        <fgColor rgb="FFFFFF00"/>
        <bgColor indexed="64"/>
      </patternFill>
    </fill>
    <fill>
      <patternFill patternType="solid">
        <fgColor rgb="FF00FF99"/>
        <bgColor indexed="64"/>
      </patternFill>
    </fill>
    <fill>
      <patternFill patternType="solid">
        <fgColor theme="1"/>
        <bgColor indexed="64"/>
      </patternFill>
    </fill>
    <fill>
      <patternFill patternType="solid">
        <fgColor rgb="FFFFCCCC"/>
        <bgColor indexed="64"/>
      </patternFill>
    </fill>
    <fill>
      <patternFill patternType="solid">
        <fgColor rgb="FF99FFCC"/>
        <bgColor indexed="64"/>
      </patternFill>
    </fill>
    <fill>
      <gradientFill type="path" left="0.5" right="0.5" top="0.5" bottom="0.5">
        <stop position="0">
          <color theme="0"/>
        </stop>
        <stop position="1">
          <color rgb="FFFF0000"/>
        </stop>
      </gradientFill>
    </fill>
    <fill>
      <gradientFill type="path" left="0.5" right="0.5" top="0.5" bottom="0.5">
        <stop position="0">
          <color theme="0"/>
        </stop>
        <stop position="1">
          <color rgb="FFFF0000"/>
        </stop>
      </gradientFill>
    </fill>
    <fill>
      <patternFill patternType="solid">
        <fgColor rgb="FFFFFFCC"/>
        <bgColor indexed="64"/>
      </patternFill>
    </fill>
    <fill>
      <gradientFill type="path" left="0.5" right="0.5" top="0.5" bottom="0.5">
        <stop position="0">
          <color theme="0"/>
        </stop>
        <stop position="1">
          <color rgb="FFFFFF00"/>
        </stop>
      </gradientFill>
    </fill>
    <fill>
      <gradientFill type="path" left="0.5" right="0.5" top="0.5" bottom="0.5">
        <stop position="0">
          <color theme="0"/>
        </stop>
        <stop position="1">
          <color rgb="FFFFFF00"/>
        </stop>
      </gradientFill>
    </fill>
    <fill>
      <gradientFill type="path" left="0.5" right="0.5" top="0.5" bottom="0.5">
        <stop position="0">
          <color rgb="FFFF0000"/>
        </stop>
        <stop position="1">
          <color rgb="FFFFFF00"/>
        </stop>
      </gradientFill>
    </fill>
  </fills>
  <borders count="15">
    <border>
      <left/>
      <right/>
      <top/>
      <bottom/>
      <diagonal/>
    </border>
    <border>
      <left style="thin"/>
      <right style="thin"/>
      <top style="thin"/>
      <bottom style="thin"/>
    </border>
    <border>
      <left style="thick"/>
      <right style="thick"/>
      <top style="thick"/>
      <bottom style="thick"/>
    </border>
    <border>
      <left style="thick">
        <color rgb="FF92D050"/>
      </left>
      <right style="thick">
        <color rgb="FF92D050"/>
      </right>
      <top style="thick">
        <color rgb="FF92D050"/>
      </top>
      <bottom style="thick">
        <color rgb="FF92D050"/>
      </bottom>
    </border>
    <border>
      <left style="thin"/>
      <right style="thin"/>
      <top/>
      <bottom style="thin"/>
    </border>
    <border>
      <left style="thin"/>
      <right/>
      <top/>
      <bottom style="thin"/>
    </border>
    <border>
      <left style="thin"/>
      <right/>
      <top style="thin"/>
      <bottom style="thin"/>
    </border>
    <border>
      <left/>
      <right/>
      <top style="thin"/>
      <bottom/>
    </border>
    <border>
      <left style="double">
        <color rgb="FFE36C09"/>
      </left>
      <right/>
      <top style="double">
        <color rgb="FFE36C09"/>
      </top>
      <bottom/>
    </border>
    <border>
      <left/>
      <right/>
      <top style="double">
        <color rgb="FFE36C09"/>
      </top>
      <bottom/>
    </border>
    <border>
      <left style="double">
        <color rgb="FFFF0000"/>
      </left>
      <right/>
      <top style="double">
        <color rgb="FFFF0000"/>
      </top>
      <bottom style="double">
        <color rgb="FFFF0000"/>
      </bottom>
    </border>
    <border>
      <left/>
      <right style="double">
        <color rgb="FFFF0000"/>
      </right>
      <top style="double">
        <color rgb="FFFF0000"/>
      </top>
      <bottom style="double">
        <color rgb="FFFF0000"/>
      </bottom>
    </border>
    <border>
      <left/>
      <right/>
      <top/>
      <bottom style="thin"/>
    </border>
    <border>
      <left style="thin"/>
      <right style="thin"/>
      <top style="thin"/>
      <bottom/>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applyAlignment="1">
      <alignment/>
    </xf>
    <xf numFmtId="0" fontId="0" fillId="0" borderId="0" xfId="0"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0" fillId="2" borderId="0" xfId="0" applyFill="1"/>
    <xf numFmtId="0" fontId="2" fillId="2" borderId="0" xfId="0" applyFont="1" applyFill="1" applyAlignment="1">
      <alignment horizontal="right"/>
    </xf>
    <xf numFmtId="0" fontId="9" fillId="2" borderId="0" xfId="0" applyFont="1" applyFill="1" applyAlignment="1">
      <alignment horizontal="center"/>
    </xf>
    <xf numFmtId="0" fontId="3" fillId="2" borderId="0" xfId="0" applyFont="1" applyFill="1" applyAlignment="1">
      <alignment horizontal="center"/>
    </xf>
    <xf numFmtId="0" fontId="6" fillId="2" borderId="0" xfId="0" applyFont="1" applyFill="1" applyAlignment="1">
      <alignment horizontal="center"/>
    </xf>
    <xf numFmtId="0" fontId="4" fillId="2" borderId="0" xfId="0" applyFont="1" applyFill="1" applyAlignment="1">
      <alignment horizontal="center"/>
    </xf>
    <xf numFmtId="0" fontId="6" fillId="2" borderId="0" xfId="0" applyFont="1" applyFill="1" applyAlignment="1">
      <alignment horizontal="right"/>
    </xf>
    <xf numFmtId="0" fontId="7"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0" fontId="0" fillId="2" borderId="0" xfId="0" applyFill="1" applyAlignment="1">
      <alignment horizontal="left" vertical="center" wrapText="1"/>
    </xf>
    <xf numFmtId="0" fontId="0" fillId="3" borderId="0" xfId="0" applyFill="1"/>
    <xf numFmtId="0" fontId="0" fillId="4" borderId="2" xfId="0" applyFill="1" applyBorder="1" applyAlignment="1">
      <alignment horizontal="center"/>
    </xf>
    <xf numFmtId="0" fontId="5" fillId="0" borderId="0" xfId="0" applyFont="1" applyBorder="1" applyAlignment="1">
      <alignment/>
    </xf>
    <xf numFmtId="0" fontId="0" fillId="2" borderId="0" xfId="0" applyFill="1" applyAlignment="1">
      <alignment horizontal="center" vertical="center"/>
    </xf>
    <xf numFmtId="0" fontId="0" fillId="0" borderId="1" xfId="0" applyBorder="1" applyAlignment="1" applyProtection="1">
      <alignment horizontal="center" vertical="center" wrapText="1"/>
      <protection hidden="1"/>
    </xf>
    <xf numFmtId="164" fontId="0" fillId="0" borderId="1" xfId="0" applyNumberFormat="1" applyBorder="1" applyAlignment="1" applyProtection="1">
      <alignment horizontal="center" vertical="center" wrapText="1"/>
      <protection hidden="1"/>
    </xf>
    <xf numFmtId="0" fontId="6" fillId="5" borderId="0" xfId="0" applyFont="1" applyFill="1" applyAlignment="1" applyProtection="1">
      <alignment horizontal="center"/>
      <protection locked="0"/>
    </xf>
    <xf numFmtId="0" fontId="16" fillId="0" borderId="3" xfId="0" applyFont="1" applyBorder="1" applyAlignment="1" applyProtection="1">
      <alignment/>
      <protection/>
    </xf>
    <xf numFmtId="0" fontId="11" fillId="0" borderId="3" xfId="0" applyFont="1" applyBorder="1" applyAlignment="1" applyProtection="1">
      <alignment horizontal="left" vertical="center" wrapText="1"/>
      <protection locked="0"/>
    </xf>
    <xf numFmtId="14" fontId="11" fillId="0" borderId="3" xfId="0" applyNumberFormat="1" applyFont="1" applyBorder="1" applyAlignment="1" applyProtection="1">
      <alignment horizontal="center" vertical="center"/>
      <protection locked="0"/>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3" xfId="0" applyFont="1" applyBorder="1" applyAlignment="1" applyProtection="1">
      <alignment horizontal="center" vertical="center" wrapText="1"/>
      <protection/>
    </xf>
    <xf numFmtId="0" fontId="13" fillId="6" borderId="2" xfId="0" applyFont="1" applyFill="1" applyBorder="1" applyAlignment="1" applyProtection="1">
      <alignment horizontal="center"/>
      <protection locked="0"/>
    </xf>
    <xf numFmtId="165" fontId="8" fillId="0" borderId="3" xfId="0" applyNumberFormat="1" applyFont="1" applyBorder="1" applyAlignment="1" applyProtection="1">
      <alignment vertical="center"/>
      <protection hidden="1"/>
    </xf>
    <xf numFmtId="0" fontId="8" fillId="0" borderId="3" xfId="0" applyFont="1" applyBorder="1" applyAlignment="1" applyProtection="1">
      <alignment horizontal="center" vertical="center"/>
      <protection hidden="1"/>
    </xf>
    <xf numFmtId="0" fontId="20" fillId="2" borderId="0" xfId="0" applyFont="1" applyFill="1" applyAlignment="1" applyProtection="1">
      <alignment vertical="top" wrapText="1"/>
      <protection hidden="1"/>
    </xf>
    <xf numFmtId="0" fontId="22" fillId="7" borderId="4" xfId="0" applyFont="1" applyFill="1" applyBorder="1" applyAlignment="1" applyProtection="1">
      <alignment vertical="center"/>
      <protection hidden="1"/>
    </xf>
    <xf numFmtId="0" fontId="20" fillId="0" borderId="5" xfId="0" applyFont="1" applyBorder="1" applyAlignment="1" applyProtection="1">
      <alignment wrapText="1"/>
      <protection hidden="1"/>
    </xf>
    <xf numFmtId="0" fontId="22" fillId="7" borderId="1" xfId="0" applyFont="1" applyFill="1" applyBorder="1" applyAlignment="1" applyProtection="1">
      <alignment vertical="center"/>
      <protection hidden="1"/>
    </xf>
    <xf numFmtId="0" fontId="22" fillId="0" borderId="6" xfId="0" applyFont="1" applyBorder="1" applyAlignment="1" applyProtection="1">
      <alignment vertical="top" wrapText="1"/>
      <protection hidden="1"/>
    </xf>
    <xf numFmtId="0" fontId="23" fillId="8" borderId="0" xfId="0" applyFont="1" applyFill="1" applyAlignment="1" applyProtection="1">
      <alignment horizontal="center" vertical="top"/>
      <protection hidden="1"/>
    </xf>
    <xf numFmtId="0" fontId="24" fillId="8" borderId="7" xfId="0" applyFont="1" applyFill="1" applyBorder="1" applyAlignment="1" applyProtection="1">
      <alignment vertical="top" wrapText="1"/>
      <protection hidden="1"/>
    </xf>
    <xf numFmtId="0" fontId="25" fillId="8" borderId="0" xfId="0" applyFont="1" applyFill="1"/>
    <xf numFmtId="0" fontId="25" fillId="9" borderId="0" xfId="0" applyFont="1" applyFill="1"/>
    <xf numFmtId="0" fontId="0" fillId="10" borderId="0" xfId="0" applyFill="1" applyAlignment="1">
      <alignment horizontal="center"/>
    </xf>
    <xf numFmtId="0" fontId="18" fillId="11" borderId="8" xfId="0" applyFont="1" applyFill="1" applyBorder="1" applyAlignment="1" applyProtection="1">
      <alignment horizontal="center" vertical="center"/>
      <protection hidden="1"/>
    </xf>
    <xf numFmtId="0" fontId="18" fillId="12" borderId="9" xfId="0" applyFont="1" applyFill="1" applyBorder="1" applyAlignment="1" applyProtection="1">
      <alignment horizontal="center" vertical="center"/>
      <protection hidden="1"/>
    </xf>
    <xf numFmtId="0" fontId="19" fillId="13" borderId="0" xfId="0" applyFont="1" applyFill="1" applyAlignment="1" applyProtection="1">
      <alignment horizontal="center"/>
      <protection hidden="1"/>
    </xf>
    <xf numFmtId="0" fontId="21" fillId="14" borderId="10" xfId="0" applyFont="1" applyFill="1" applyBorder="1" applyAlignment="1">
      <alignment horizontal="center" vertical="center"/>
    </xf>
    <xf numFmtId="0" fontId="0" fillId="15" borderId="11" xfId="0" applyFill="1" applyBorder="1" applyAlignment="1">
      <alignment horizontal="center" vertical="center"/>
    </xf>
    <xf numFmtId="0" fontId="25" fillId="9" borderId="0" xfId="0" applyFont="1" applyFill="1" applyAlignment="1">
      <alignment horizontal="center"/>
    </xf>
    <xf numFmtId="0" fontId="14" fillId="0" borderId="3" xfId="0" applyFont="1" applyBorder="1" applyAlignment="1" applyProtection="1">
      <alignment horizontal="center" vertical="center" wrapText="1"/>
      <protection/>
    </xf>
    <xf numFmtId="0" fontId="15" fillId="0" borderId="3" xfId="0" applyFont="1" applyBorder="1" applyAlignment="1" applyProtection="1">
      <alignment horizontal="center"/>
      <protection/>
    </xf>
    <xf numFmtId="0" fontId="15" fillId="0" borderId="3" xfId="0" applyFont="1" applyBorder="1" applyAlignment="1" applyProtection="1">
      <alignment horizontal="center" vertical="center" wrapText="1"/>
      <protection/>
    </xf>
    <xf numFmtId="0" fontId="15" fillId="0" borderId="3" xfId="0" applyFont="1" applyBorder="1" applyAlignment="1" applyProtection="1">
      <alignment horizontal="center" vertical="center"/>
      <protection/>
    </xf>
    <xf numFmtId="0" fontId="10" fillId="16" borderId="0" xfId="0" applyFont="1" applyFill="1" applyAlignment="1" applyProtection="1">
      <alignment horizontal="center"/>
      <protection locked="0"/>
    </xf>
    <xf numFmtId="0" fontId="16" fillId="0" borderId="3" xfId="0" applyFont="1" applyBorder="1" applyAlignment="1" applyProtection="1">
      <alignment horizontal="center"/>
      <protection/>
    </xf>
    <xf numFmtId="0" fontId="5" fillId="0" borderId="3" xfId="0" applyFont="1" applyBorder="1" applyAlignment="1" applyProtection="1">
      <alignment horizontal="center"/>
      <protection locked="0"/>
    </xf>
    <xf numFmtId="0" fontId="2" fillId="2" borderId="0" xfId="0" applyFont="1" applyFill="1" applyAlignment="1">
      <alignment horizontal="right"/>
    </xf>
    <xf numFmtId="0" fontId="3" fillId="0" borderId="0" xfId="0" applyFont="1" applyAlignment="1">
      <alignment horizontal="center"/>
    </xf>
    <xf numFmtId="0" fontId="6" fillId="0" borderId="0" xfId="0" applyFont="1" applyAlignment="1">
      <alignment horizontal="center"/>
    </xf>
    <xf numFmtId="0" fontId="8" fillId="0" borderId="7" xfId="0" applyFont="1" applyBorder="1" applyAlignment="1">
      <alignment horizontal="left" vertical="center" wrapText="1"/>
    </xf>
    <xf numFmtId="0" fontId="0" fillId="0" borderId="7" xfId="0" applyBorder="1" applyAlignment="1">
      <alignment horizontal="left" vertical="center" wrapText="1"/>
    </xf>
    <xf numFmtId="0" fontId="4" fillId="0" borderId="0" xfId="0" applyFont="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Alignment="1">
      <alignment horizontal="left" vertical="top" wrapText="1"/>
    </xf>
    <xf numFmtId="0" fontId="17" fillId="0" borderId="0" xfId="0" applyFont="1" applyAlignment="1">
      <alignment horizontal="center"/>
    </xf>
    <xf numFmtId="0" fontId="12" fillId="0" borderId="0" xfId="0" applyFont="1" applyAlignment="1">
      <alignment horizontal="center" vertical="center"/>
    </xf>
    <xf numFmtId="164" fontId="8" fillId="0" borderId="3" xfId="0" applyNumberFormat="1" applyFont="1" applyBorder="1" applyAlignment="1" applyProtection="1">
      <alignment horizontal="center" vertical="center"/>
      <protection hidden="1"/>
    </xf>
    <xf numFmtId="0" fontId="6" fillId="3" borderId="12" xfId="0" applyFont="1" applyFill="1" applyBorder="1" applyAlignment="1" applyProtection="1">
      <alignment horizontal="center"/>
      <protection hidden="1"/>
    </xf>
    <xf numFmtId="0" fontId="6" fillId="0" borderId="12" xfId="0" applyFont="1" applyBorder="1" applyAlignment="1">
      <alignment horizontal="right"/>
    </xf>
    <xf numFmtId="0" fontId="5" fillId="0" borderId="12" xfId="0" applyFont="1" applyBorder="1" applyAlignment="1">
      <alignment horizontal="center"/>
    </xf>
    <xf numFmtId="0" fontId="5" fillId="0" borderId="12" xfId="0" applyFont="1" applyBorder="1" applyAlignment="1" applyProtection="1">
      <alignment horizontal="center"/>
      <protection hidden="1"/>
    </xf>
    <xf numFmtId="0" fontId="6" fillId="0" borderId="0" xfId="0" applyFont="1" applyAlignment="1">
      <alignment horizontal="right"/>
    </xf>
    <xf numFmtId="0" fontId="6" fillId="0" borderId="0" xfId="0" applyFont="1" applyAlignment="1">
      <alignment horizontal="left"/>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JOSHIHANSRAJ72@GMAIL.COM" TargetMode="External" /><Relationship Id="rId3" Type="http://schemas.openxmlformats.org/officeDocument/2006/relationships/hyperlink" Target="mailto:JOSHIHANSRAJ72@GMAIL.COM" TargetMode="External" /><Relationship Id="rId4" Type="http://schemas.openxmlformats.org/officeDocument/2006/relationships/hyperlink" Target="#Master!A1" /><Relationship Id="rId5"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GA79'!A1" /><Relationship Id="rId2" Type="http://schemas.openxmlformats.org/officeDocument/2006/relationships/hyperlink" Target="#INTRO!A1" /></Relationships>
</file>

<file path=xl/drawings/_rels/drawing3.xml.rels><?xml version="1.0" encoding="utf-8" standalone="yes"?><Relationships xmlns="http://schemas.openxmlformats.org/package/2006/relationships"><Relationship Id="rId1" Type="http://schemas.openxmlformats.org/officeDocument/2006/relationships/hyperlink" Target="#MAST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12</xdr:row>
      <xdr:rowOff>123825</xdr:rowOff>
    </xdr:from>
    <xdr:ext cx="295275" cy="333375"/>
    <xdr:sp macro="" textlink="">
      <xdr:nvSpPr>
        <xdr:cNvPr id="10" name="AutoShape 4" descr="Image result for whatsapp logo image"/>
        <xdr:cNvSpPr>
          <a:spLocks noChangeAspect="1" noChangeArrowheads="1"/>
        </xdr:cNvSpPr>
      </xdr:nvSpPr>
      <xdr:spPr bwMode="auto">
        <a:xfrm>
          <a:off x="11115675" y="3190875"/>
          <a:ext cx="295275"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12</xdr:row>
      <xdr:rowOff>123825</xdr:rowOff>
    </xdr:from>
    <xdr:ext cx="295275" cy="333375"/>
    <xdr:sp macro="" textlink="">
      <xdr:nvSpPr>
        <xdr:cNvPr id="11" name="AutoShape 4" descr="Image result for whatsapp logo image"/>
        <xdr:cNvSpPr>
          <a:spLocks noChangeAspect="1" noChangeArrowheads="1"/>
        </xdr:cNvSpPr>
      </xdr:nvSpPr>
      <xdr:spPr bwMode="auto">
        <a:xfrm>
          <a:off x="11115675" y="3190875"/>
          <a:ext cx="295275"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1790700</xdr:colOff>
      <xdr:row>11</xdr:row>
      <xdr:rowOff>66675</xdr:rowOff>
    </xdr:from>
    <xdr:to>
      <xdr:col>2</xdr:col>
      <xdr:colOff>2514600</xdr:colOff>
      <xdr:row>15</xdr:row>
      <xdr:rowOff>76200</xdr:rowOff>
    </xdr:to>
    <xdr:pic>
      <xdr:nvPicPr>
        <xdr:cNvPr id="12" name="Picture 1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562350" y="2943225"/>
          <a:ext cx="733425" cy="771525"/>
        </a:xfrm>
        <a:prstGeom prst="rect">
          <a:avLst/>
        </a:prstGeom>
        <a:ln>
          <a:noFill/>
        </a:ln>
      </xdr:spPr>
    </xdr:pic>
    <xdr:clientData/>
  </xdr:twoCellAnchor>
  <xdr:twoCellAnchor>
    <xdr:from>
      <xdr:col>1</xdr:col>
      <xdr:colOff>333375</xdr:colOff>
      <xdr:row>2</xdr:row>
      <xdr:rowOff>85725</xdr:rowOff>
    </xdr:from>
    <xdr:to>
      <xdr:col>1</xdr:col>
      <xdr:colOff>1076325</xdr:colOff>
      <xdr:row>3</xdr:row>
      <xdr:rowOff>457200</xdr:rowOff>
    </xdr:to>
    <xdr:sp macro="" textlink="">
      <xdr:nvSpPr>
        <xdr:cNvPr id="13" name="Right Arrow 18">
          <a:hlinkClick r:id="rId4"/>
        </xdr:cNvPr>
        <xdr:cNvSpPr/>
      </xdr:nvSpPr>
      <xdr:spPr>
        <a:xfrm>
          <a:off x="542925" y="628650"/>
          <a:ext cx="742950" cy="590550"/>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mpd="tri">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1100" b="1">
              <a:latin typeface="+mj-lt"/>
            </a:rPr>
            <a:t>NEXT</a:t>
          </a:r>
        </a:p>
      </xdr:txBody>
    </xdr:sp>
    <xdr:clientData/>
  </xdr:twoCellAnchor>
  <xdr:twoCellAnchor>
    <xdr:from>
      <xdr:col>2</xdr:col>
      <xdr:colOff>5686425</xdr:colOff>
      <xdr:row>9</xdr:row>
      <xdr:rowOff>161925</xdr:rowOff>
    </xdr:from>
    <xdr:to>
      <xdr:col>2</xdr:col>
      <xdr:colOff>7324725</xdr:colOff>
      <xdr:row>11</xdr:row>
      <xdr:rowOff>47625</xdr:rowOff>
    </xdr:to>
    <xdr:sp macro="" textlink="">
      <xdr:nvSpPr>
        <xdr:cNvPr id="14" name="Rounded Rectangle 9"/>
        <xdr:cNvSpPr/>
      </xdr:nvSpPr>
      <xdr:spPr>
        <a:xfrm>
          <a:off x="7458075" y="2657475"/>
          <a:ext cx="1638300" cy="266700"/>
        </a:xfrm>
        <a:prstGeom prst="roundRect">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ctr"/>
        <a:lstStyle/>
        <a:p>
          <a:pPr algn="ctr"/>
          <a:r>
            <a:rPr lang="en-GB" sz="1100">
              <a:solidFill>
                <a:schemeClr val="lt1"/>
              </a:solidFill>
              <a:latin typeface="+mj-lt"/>
              <a:ea typeface="+mn-ea"/>
              <a:cs typeface="+mn-cs"/>
            </a:rPr>
            <a:t>HANS</a:t>
          </a:r>
          <a:r>
            <a:rPr lang="en-GB" sz="1100">
              <a:latin typeface="+mj-lt"/>
            </a:rPr>
            <a:t> RAJ JOSHI</a:t>
          </a:r>
        </a:p>
      </xdr:txBody>
    </xdr:sp>
    <xdr:clientData/>
  </xdr:twoCellAnchor>
  <xdr:twoCellAnchor>
    <xdr:from>
      <xdr:col>2</xdr:col>
      <xdr:colOff>5476875</xdr:colOff>
      <xdr:row>11</xdr:row>
      <xdr:rowOff>57150</xdr:rowOff>
    </xdr:from>
    <xdr:to>
      <xdr:col>2</xdr:col>
      <xdr:colOff>7553325</xdr:colOff>
      <xdr:row>16</xdr:row>
      <xdr:rowOff>19050</xdr:rowOff>
    </xdr:to>
    <xdr:sp macro="" textlink="">
      <xdr:nvSpPr>
        <xdr:cNvPr id="15" name="Rounded Rectangle 11"/>
        <xdr:cNvSpPr/>
      </xdr:nvSpPr>
      <xdr:spPr>
        <a:xfrm>
          <a:off x="7248525" y="2933700"/>
          <a:ext cx="2076450" cy="914400"/>
        </a:xfrm>
        <a:prstGeom prst="roundRect">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t"/>
        <a:lstStyle/>
        <a:p>
          <a:pPr algn="ctr"/>
          <a:r>
            <a:rPr lang="en-GB" sz="1100">
              <a:latin typeface="+mj-lt"/>
            </a:rPr>
            <a:t>PRINCIPAL GOVT.SR.SECONDARY</a:t>
          </a:r>
          <a:r>
            <a:rPr lang="en-GB" sz="1100" baseline="0">
              <a:latin typeface="+mj-lt"/>
            </a:rPr>
            <a:t> SCHOOL 13DOL(GHARSANA), SRIGANGANAGAR</a:t>
          </a:r>
          <a:endParaRPr lang="en-GB" sz="1100">
            <a:latin typeface="+mj-lt"/>
          </a:endParaRPr>
        </a:p>
      </xdr:txBody>
    </xdr:sp>
    <xdr:clientData/>
  </xdr:twoCellAnchor>
  <xdr:twoCellAnchor>
    <xdr:from>
      <xdr:col>2</xdr:col>
      <xdr:colOff>7877175</xdr:colOff>
      <xdr:row>9</xdr:row>
      <xdr:rowOff>38100</xdr:rowOff>
    </xdr:from>
    <xdr:to>
      <xdr:col>2</xdr:col>
      <xdr:colOff>9220200</xdr:colOff>
      <xdr:row>16</xdr:row>
      <xdr:rowOff>19050</xdr:rowOff>
    </xdr:to>
    <xdr:sp macro="" textlink="">
      <xdr:nvSpPr>
        <xdr:cNvPr id="16" name="Frame 15"/>
        <xdr:cNvSpPr/>
      </xdr:nvSpPr>
      <xdr:spPr>
        <a:xfrm>
          <a:off x="9648825" y="2533650"/>
          <a:ext cx="1343025" cy="1314450"/>
        </a:xfrm>
        <a:prstGeom prst="frame">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2</xdr:col>
      <xdr:colOff>8020050</xdr:colOff>
      <xdr:row>9</xdr:row>
      <xdr:rowOff>180975</xdr:rowOff>
    </xdr:from>
    <xdr:to>
      <xdr:col>2</xdr:col>
      <xdr:colOff>9058275</xdr:colOff>
      <xdr:row>16</xdr:row>
      <xdr:rowOff>19050</xdr:rowOff>
    </xdr:to>
    <xdr:pic>
      <xdr:nvPicPr>
        <xdr:cNvPr id="17" name="Picture 16"/>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9791700" y="2676525"/>
          <a:ext cx="1038225" cy="11715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13</xdr:col>
      <xdr:colOff>133350</xdr:colOff>
      <xdr:row>3</xdr:row>
      <xdr:rowOff>76200</xdr:rowOff>
    </xdr:to>
    <xdr:sp macro="" textlink="">
      <xdr:nvSpPr>
        <xdr:cNvPr id="3" name="Right Arrow 18">
          <a:hlinkClick r:id="rId1"/>
        </xdr:cNvPr>
        <xdr:cNvSpPr/>
      </xdr:nvSpPr>
      <xdr:spPr>
        <a:xfrm>
          <a:off x="8048625" y="190500"/>
          <a:ext cx="742950" cy="590550"/>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ap="flat" cmpd="tri" algn="ctr">
          <a:solidFill>
            <a:srgbClr val="4F81BD">
              <a:shade val="50000"/>
            </a:srgbClr>
          </a:solidFill>
          <a:prstDash val="solid"/>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NEXT</a:t>
          </a:r>
        </a:p>
      </xdr:txBody>
    </xdr:sp>
    <xdr:clientData/>
  </xdr:twoCellAnchor>
  <xdr:twoCellAnchor>
    <xdr:from>
      <xdr:col>12</xdr:col>
      <xdr:colOff>152400</xdr:colOff>
      <xdr:row>5</xdr:row>
      <xdr:rowOff>9525</xdr:rowOff>
    </xdr:from>
    <xdr:to>
      <xdr:col>13</xdr:col>
      <xdr:colOff>238125</xdr:colOff>
      <xdr:row>8</xdr:row>
      <xdr:rowOff>9525</xdr:rowOff>
    </xdr:to>
    <xdr:sp macro="" textlink="">
      <xdr:nvSpPr>
        <xdr:cNvPr id="5" name="Right Arrow 18">
          <a:hlinkClick r:id="rId2"/>
        </xdr:cNvPr>
        <xdr:cNvSpPr/>
      </xdr:nvSpPr>
      <xdr:spPr>
        <a:xfrm flipH="1">
          <a:off x="8201025" y="1152525"/>
          <a:ext cx="695325" cy="571500"/>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ap="flat" cmpd="tri" algn="ctr">
          <a:solidFill>
            <a:srgbClr val="4F81BD">
              <a:shade val="50000"/>
            </a:srgbClr>
          </a:solidFill>
          <a:prstDash val="solid"/>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Back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4</xdr:row>
      <xdr:rowOff>219075</xdr:rowOff>
    </xdr:from>
    <xdr:to>
      <xdr:col>17</xdr:col>
      <xdr:colOff>76200</xdr:colOff>
      <xdr:row>7</xdr:row>
      <xdr:rowOff>85725</xdr:rowOff>
    </xdr:to>
    <xdr:sp macro="" textlink="">
      <xdr:nvSpPr>
        <xdr:cNvPr id="2" name="Frame 1"/>
        <xdr:cNvSpPr/>
      </xdr:nvSpPr>
      <xdr:spPr>
        <a:xfrm>
          <a:off x="9382125" y="1152525"/>
          <a:ext cx="904875" cy="628650"/>
        </a:xfrm>
        <a:prstGeom prst="frame">
          <a:avLst/>
        </a:prstGeom>
        <a:ln>
          <a:headEnd type="none"/>
          <a:tailEnd type="none"/>
        </a:ln>
      </xdr:spPr>
      <xdr:style>
        <a:lnRef idx="1">
          <a:schemeClr val="tx1"/>
        </a:lnRef>
        <a:fillRef idx="3">
          <a:schemeClr val="tx1"/>
        </a:fillRef>
        <a:effectRef idx="2">
          <a:schemeClr val="tx1"/>
        </a:effectRef>
        <a:fontRef idx="minor">
          <a:schemeClr val="bg1"/>
        </a:fontRef>
      </xdr:style>
      <xdr:txBody>
        <a:bodyPr vertOverflow="clip" horzOverflow="clip" rtlCol="0" anchor="t"/>
        <a:lstStyle/>
        <a:p>
          <a:pPr algn="l"/>
          <a:endParaRPr lang="en-GB" sz="1100">
            <a:solidFill>
              <a:schemeClr val="tx1"/>
            </a:solidFill>
          </a:endParaRPr>
        </a:p>
      </xdr:txBody>
    </xdr:sp>
    <xdr:clientData/>
  </xdr:twoCellAnchor>
  <xdr:twoCellAnchor>
    <xdr:from>
      <xdr:col>16</xdr:col>
      <xdr:colOff>104775</xdr:colOff>
      <xdr:row>0</xdr:row>
      <xdr:rowOff>28575</xdr:rowOff>
    </xdr:from>
    <xdr:to>
      <xdr:col>18</xdr:col>
      <xdr:colOff>85725</xdr:colOff>
      <xdr:row>4</xdr:row>
      <xdr:rowOff>66675</xdr:rowOff>
    </xdr:to>
    <xdr:sp macro="" textlink="">
      <xdr:nvSpPr>
        <xdr:cNvPr id="3" name="Speech Bubble: Rectangle with Corners Rounded 2"/>
        <xdr:cNvSpPr/>
      </xdr:nvSpPr>
      <xdr:spPr>
        <a:xfrm>
          <a:off x="9486900" y="28575"/>
          <a:ext cx="1419225" cy="971550"/>
        </a:xfrm>
        <a:prstGeom prst="wedgeRoundRectCallou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t"/>
        <a:lstStyle/>
        <a:p>
          <a:pPr algn="l"/>
          <a:r>
            <a:rPr lang="en-GB" sz="1100"/>
            <a:t>Pay Bill No </a:t>
          </a:r>
          <a:r>
            <a:rPr lang="hi-IN" sz="1100"/>
            <a:t>जिसमें से कटौती की है नीचे बॉक्स में लिखें</a:t>
          </a:r>
          <a:endParaRPr lang="en-GB" sz="1100"/>
        </a:p>
      </xdr:txBody>
    </xdr:sp>
    <xdr:clientData/>
  </xdr:twoCellAnchor>
  <xdr:twoCellAnchor>
    <xdr:from>
      <xdr:col>16</xdr:col>
      <xdr:colOff>142875</xdr:colOff>
      <xdr:row>9</xdr:row>
      <xdr:rowOff>0</xdr:rowOff>
    </xdr:from>
    <xdr:to>
      <xdr:col>17</xdr:col>
      <xdr:colOff>0</xdr:colOff>
      <xdr:row>11</xdr:row>
      <xdr:rowOff>47625</xdr:rowOff>
    </xdr:to>
    <xdr:sp macro="" textlink="">
      <xdr:nvSpPr>
        <xdr:cNvPr id="5" name="Right Arrow 18">
          <a:hlinkClick r:id="rId1"/>
        </xdr:cNvPr>
        <xdr:cNvSpPr/>
      </xdr:nvSpPr>
      <xdr:spPr>
        <a:xfrm flipH="1">
          <a:off x="9525000" y="2133600"/>
          <a:ext cx="685800" cy="600075"/>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ap="flat" cmpd="tri" algn="ctr">
          <a:solidFill>
            <a:srgbClr val="4F81BD">
              <a:shade val="50000"/>
            </a:srgbClr>
          </a:solidFill>
          <a:prstDash val="solid"/>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topLeftCell="A1">
      <selection activeCell="A1" sqref="A1:A17"/>
    </sheetView>
  </sheetViews>
  <sheetFormatPr defaultColWidth="9.140625" defaultRowHeight="15"/>
  <cols>
    <col min="1" max="1" width="3.140625" style="0" customWidth="1"/>
    <col min="2" max="2" width="23.421875" style="0" customWidth="1"/>
    <col min="3" max="3" width="140.140625" style="0" customWidth="1"/>
    <col min="4" max="4" width="3.140625" style="0" customWidth="1"/>
  </cols>
  <sheetData>
    <row r="1" spans="1:4" ht="15" thickBot="1">
      <c r="A1" s="45"/>
      <c r="B1" s="45"/>
      <c r="C1" s="45"/>
      <c r="D1" s="45"/>
    </row>
    <row r="2" spans="1:4" ht="28" thickTop="1">
      <c r="A2" s="45"/>
      <c r="B2" s="46" t="s">
        <v>45</v>
      </c>
      <c r="C2" s="47"/>
      <c r="D2" s="45"/>
    </row>
    <row r="3" spans="1:4" ht="17.5">
      <c r="A3" s="45"/>
      <c r="B3" s="48" t="s">
        <v>38</v>
      </c>
      <c r="C3" s="48"/>
      <c r="D3" s="45"/>
    </row>
    <row r="4" spans="1:4" ht="42.5" thickBot="1">
      <c r="A4" s="45"/>
      <c r="C4" s="36" t="s">
        <v>46</v>
      </c>
      <c r="D4" s="45"/>
    </row>
    <row r="5" spans="1:4" ht="22" thickBot="1" thickTop="1">
      <c r="A5" s="45"/>
      <c r="B5" s="49" t="s">
        <v>44</v>
      </c>
      <c r="C5" s="50"/>
      <c r="D5" s="45"/>
    </row>
    <row r="6" spans="1:4" ht="15" thickTop="1">
      <c r="A6" s="45"/>
      <c r="B6" s="37" t="s">
        <v>39</v>
      </c>
      <c r="C6" s="38" t="s">
        <v>47</v>
      </c>
      <c r="D6" s="45"/>
    </row>
    <row r="7" spans="1:4" ht="15">
      <c r="A7" s="45"/>
      <c r="B7" s="39" t="s">
        <v>48</v>
      </c>
      <c r="C7" s="40" t="s">
        <v>49</v>
      </c>
      <c r="D7" s="45"/>
    </row>
    <row r="8" spans="1:4" ht="15">
      <c r="A8" s="45"/>
      <c r="B8" s="39"/>
      <c r="C8" s="40"/>
      <c r="D8" s="45"/>
    </row>
    <row r="9" spans="1:4" ht="28">
      <c r="A9" s="45"/>
      <c r="B9" s="41" t="s">
        <v>40</v>
      </c>
      <c r="C9" s="42" t="s">
        <v>41</v>
      </c>
      <c r="D9" s="45"/>
    </row>
    <row r="10" spans="1:4" ht="15">
      <c r="A10" s="45"/>
      <c r="B10" s="43"/>
      <c r="C10" s="44"/>
      <c r="D10" s="45"/>
    </row>
    <row r="11" spans="1:4" ht="15">
      <c r="A11" s="45"/>
      <c r="B11" s="43"/>
      <c r="C11" s="44" t="s">
        <v>42</v>
      </c>
      <c r="D11" s="45"/>
    </row>
    <row r="12" spans="1:4" ht="15">
      <c r="A12" s="45"/>
      <c r="B12" s="43"/>
      <c r="C12" s="51"/>
      <c r="D12" s="45"/>
    </row>
    <row r="13" spans="1:4" ht="15">
      <c r="A13" s="45"/>
      <c r="B13" s="43"/>
      <c r="C13" s="51"/>
      <c r="D13" s="45"/>
    </row>
    <row r="14" spans="1:4" ht="15">
      <c r="A14" s="45"/>
      <c r="B14" s="43"/>
      <c r="C14" s="51"/>
      <c r="D14" s="45"/>
    </row>
    <row r="15" spans="1:4" ht="15">
      <c r="A15" s="45"/>
      <c r="B15" s="43"/>
      <c r="C15" s="51"/>
      <c r="D15" s="45"/>
    </row>
    <row r="16" spans="1:4" ht="15">
      <c r="A16" s="45"/>
      <c r="B16" s="43"/>
      <c r="C16" s="51"/>
      <c r="D16" s="45"/>
    </row>
    <row r="17" spans="1:4" ht="15">
      <c r="A17" s="45"/>
      <c r="B17" s="44"/>
      <c r="C17" s="44" t="s">
        <v>43</v>
      </c>
      <c r="D17" s="45"/>
    </row>
    <row r="18" spans="1:4" ht="15">
      <c r="A18" s="45"/>
      <c r="B18" s="45"/>
      <c r="C18" s="45"/>
      <c r="D18" s="45"/>
    </row>
  </sheetData>
  <sheetProtection password="CE20" sheet="1" objects="1" scenarios="1" formatColumns="0" formatRows="0"/>
  <mergeCells count="8">
    <mergeCell ref="A1:A17"/>
    <mergeCell ref="B1:D1"/>
    <mergeCell ref="B2:C2"/>
    <mergeCell ref="D2:D18"/>
    <mergeCell ref="B3:C3"/>
    <mergeCell ref="B5:C5"/>
    <mergeCell ref="C12:C16"/>
    <mergeCell ref="A18:C1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tabSelected="1" workbookViewId="0" topLeftCell="A1">
      <selection activeCell="N14" sqref="N14"/>
    </sheetView>
  </sheetViews>
  <sheetFormatPr defaultColWidth="9.140625" defaultRowHeight="15"/>
  <cols>
    <col min="1" max="1" width="3.140625" style="0" customWidth="1"/>
    <col min="2" max="2" width="4.7109375" style="0" hidden="1" customWidth="1"/>
    <col min="3" max="3" width="5.57421875" style="0" customWidth="1"/>
    <col min="4" max="4" width="18.00390625" style="0" customWidth="1"/>
    <col min="5" max="5" width="17.00390625" style="0" customWidth="1"/>
    <col min="6" max="6" width="12.57421875" style="0" customWidth="1"/>
    <col min="7" max="7" width="10.7109375" style="0" customWidth="1"/>
    <col min="8" max="8" width="10.421875" style="0" customWidth="1"/>
    <col min="9" max="9" width="14.8515625" style="0" customWidth="1"/>
    <col min="10" max="10" width="11.421875" style="0" customWidth="1"/>
    <col min="11" max="11" width="13.421875" style="0" customWidth="1"/>
    <col min="12" max="12" width="3.57421875" style="0" customWidth="1"/>
  </cols>
  <sheetData>
    <row r="1" spans="1:12" ht="15">
      <c r="A1" s="8"/>
      <c r="B1" s="8"/>
      <c r="C1" s="8"/>
      <c r="D1" s="8"/>
      <c r="E1" s="8"/>
      <c r="F1" s="8"/>
      <c r="G1" s="8"/>
      <c r="H1" s="8"/>
      <c r="I1" s="8"/>
      <c r="J1" s="8"/>
      <c r="K1" s="8"/>
      <c r="L1" s="8"/>
    </row>
    <row r="2" spans="1:15" ht="25.5">
      <c r="A2" s="8"/>
      <c r="C2" s="56" t="s">
        <v>52</v>
      </c>
      <c r="D2" s="56"/>
      <c r="E2" s="56"/>
      <c r="F2" s="56"/>
      <c r="G2" s="56"/>
      <c r="H2" s="56"/>
      <c r="I2" s="56"/>
      <c r="J2" s="56"/>
      <c r="K2" s="56"/>
      <c r="L2" s="8"/>
      <c r="M2" s="3"/>
      <c r="N2" s="3"/>
      <c r="O2" s="3"/>
    </row>
    <row r="3" spans="1:12" ht="15" thickBot="1">
      <c r="A3" s="8"/>
      <c r="L3" s="8"/>
    </row>
    <row r="4" spans="1:12" ht="19.5" thickBot="1" thickTop="1">
      <c r="A4" s="8"/>
      <c r="C4" s="57" t="s">
        <v>31</v>
      </c>
      <c r="D4" s="57"/>
      <c r="E4" s="58" t="s">
        <v>37</v>
      </c>
      <c r="F4" s="58"/>
      <c r="I4" s="26" t="s">
        <v>32</v>
      </c>
      <c r="J4" s="58" t="s">
        <v>53</v>
      </c>
      <c r="K4" s="58"/>
      <c r="L4" s="8"/>
    </row>
    <row r="5" spans="1:12" ht="15.5" thickBot="1" thickTop="1">
      <c r="A5" s="8"/>
      <c r="L5" s="8"/>
    </row>
    <row r="6" spans="1:12" ht="15.5" thickBot="1" thickTop="1">
      <c r="A6" s="8"/>
      <c r="C6" s="52" t="s">
        <v>9</v>
      </c>
      <c r="D6" s="52" t="s">
        <v>3</v>
      </c>
      <c r="E6" s="52" t="s">
        <v>4</v>
      </c>
      <c r="F6" s="52" t="s">
        <v>5</v>
      </c>
      <c r="G6" s="52" t="s">
        <v>6</v>
      </c>
      <c r="H6" s="52" t="s">
        <v>7</v>
      </c>
      <c r="I6" s="52" t="s">
        <v>8</v>
      </c>
      <c r="J6" s="53" t="s">
        <v>33</v>
      </c>
      <c r="K6" s="53"/>
      <c r="L6" s="8"/>
    </row>
    <row r="7" spans="1:12" ht="15.5" thickBot="1" thickTop="1">
      <c r="A7" s="8"/>
      <c r="C7" s="52"/>
      <c r="D7" s="52"/>
      <c r="E7" s="52"/>
      <c r="F7" s="52"/>
      <c r="G7" s="52"/>
      <c r="H7" s="52"/>
      <c r="I7" s="52"/>
      <c r="J7" s="54" t="s">
        <v>51</v>
      </c>
      <c r="K7" s="55" t="s">
        <v>34</v>
      </c>
      <c r="L7" s="8"/>
    </row>
    <row r="8" spans="1:12" ht="15.5" thickBot="1" thickTop="1">
      <c r="A8" s="8"/>
      <c r="C8" s="52"/>
      <c r="D8" s="52"/>
      <c r="E8" s="52"/>
      <c r="F8" s="52"/>
      <c r="G8" s="52"/>
      <c r="H8" s="52"/>
      <c r="I8" s="52"/>
      <c r="J8" s="54"/>
      <c r="K8" s="55"/>
      <c r="L8" s="8"/>
    </row>
    <row r="9" spans="1:12" s="7" customFormat="1" ht="21.5" customHeight="1" thickBot="1" thickTop="1">
      <c r="A9" s="22"/>
      <c r="B9" s="7" t="str">
        <f>IF(J9="","",J9&amp;"_"&amp;COUNTIF($J$9:$J9,J9))</f>
        <v>1_1</v>
      </c>
      <c r="C9" s="32">
        <f>IF(D9="","",1)</f>
        <v>1</v>
      </c>
      <c r="D9" s="27" t="s">
        <v>20</v>
      </c>
      <c r="E9" s="27" t="s">
        <v>50</v>
      </c>
      <c r="F9" s="28">
        <v>43309</v>
      </c>
      <c r="G9" s="29">
        <v>33800</v>
      </c>
      <c r="H9" s="29">
        <v>3000</v>
      </c>
      <c r="I9" s="29" t="s">
        <v>18</v>
      </c>
      <c r="J9" s="30">
        <v>1</v>
      </c>
      <c r="K9" s="28">
        <v>43922</v>
      </c>
      <c r="L9" s="8"/>
    </row>
    <row r="10" spans="1:12" s="7" customFormat="1" ht="21.5" customHeight="1" thickBot="1" thickTop="1">
      <c r="A10" s="22"/>
      <c r="B10" s="7" t="str">
        <f>IF(J10="","",J10&amp;"_"&amp;COUNTIF($J$9:$J10,J10))</f>
        <v>1_2</v>
      </c>
      <c r="C10" s="32">
        <f>IF(D10="","",C9+1)</f>
        <v>2</v>
      </c>
      <c r="D10" s="31" t="s">
        <v>21</v>
      </c>
      <c r="E10" s="27" t="s">
        <v>17</v>
      </c>
      <c r="F10" s="28">
        <v>43374</v>
      </c>
      <c r="G10" s="30">
        <v>33800</v>
      </c>
      <c r="H10" s="30">
        <v>2200</v>
      </c>
      <c r="I10" s="30" t="s">
        <v>18</v>
      </c>
      <c r="J10" s="30">
        <v>1</v>
      </c>
      <c r="K10" s="30"/>
      <c r="L10" s="8"/>
    </row>
    <row r="11" spans="1:12" s="7" customFormat="1" ht="21.5" customHeight="1" thickBot="1" thickTop="1">
      <c r="A11" s="22"/>
      <c r="B11" s="7" t="str">
        <f>IF(J11="","",J11&amp;"_"&amp;COUNTIF($J$9:$J11,J11))</f>
        <v>1_3</v>
      </c>
      <c r="C11" s="32">
        <f aca="true" t="shared" si="0" ref="C11:C15">IF(D11="","",C10+1)</f>
        <v>3</v>
      </c>
      <c r="D11" s="31" t="s">
        <v>22</v>
      </c>
      <c r="E11" s="27" t="s">
        <v>17</v>
      </c>
      <c r="F11" s="28">
        <v>43238</v>
      </c>
      <c r="G11" s="30">
        <v>34800</v>
      </c>
      <c r="H11" s="30">
        <v>3000</v>
      </c>
      <c r="I11" s="30" t="s">
        <v>18</v>
      </c>
      <c r="J11" s="30">
        <v>1</v>
      </c>
      <c r="K11" s="30"/>
      <c r="L11" s="8"/>
    </row>
    <row r="12" spans="1:12" s="7" customFormat="1" ht="21.5" customHeight="1" thickBot="1" thickTop="1">
      <c r="A12" s="22"/>
      <c r="B12" s="7" t="str">
        <f>IF(J12="","",J12&amp;"_"&amp;COUNTIF($J$9:$J12,J12))</f>
        <v>2_1</v>
      </c>
      <c r="C12" s="32">
        <f t="shared" si="0"/>
        <v>4</v>
      </c>
      <c r="D12" s="31" t="s">
        <v>23</v>
      </c>
      <c r="E12" s="31" t="s">
        <v>24</v>
      </c>
      <c r="F12" s="28">
        <v>43372</v>
      </c>
      <c r="G12" s="30">
        <v>37800</v>
      </c>
      <c r="H12" s="30">
        <v>2200</v>
      </c>
      <c r="I12" s="30" t="s">
        <v>18</v>
      </c>
      <c r="J12" s="30">
        <v>2</v>
      </c>
      <c r="K12" s="30"/>
      <c r="L12" s="8"/>
    </row>
    <row r="13" spans="1:12" s="7" customFormat="1" ht="21.5" customHeight="1" thickBot="1" thickTop="1">
      <c r="A13" s="22"/>
      <c r="B13" s="7" t="str">
        <f>IF(J13="","",J13&amp;"_"&amp;COUNTIF($J$9:$J13,J13))</f>
        <v/>
      </c>
      <c r="C13" s="32" t="str">
        <f t="shared" si="0"/>
        <v/>
      </c>
      <c r="D13" s="31"/>
      <c r="E13" s="31"/>
      <c r="F13" s="30"/>
      <c r="G13" s="30"/>
      <c r="H13" s="30"/>
      <c r="I13" s="30"/>
      <c r="J13" s="30"/>
      <c r="K13" s="30"/>
      <c r="L13" s="8"/>
    </row>
    <row r="14" spans="1:12" s="7" customFormat="1" ht="21.5" customHeight="1" thickBot="1" thickTop="1">
      <c r="A14" s="22"/>
      <c r="B14" s="7" t="str">
        <f>IF(J14="","",J14&amp;"_"&amp;COUNTIF($J$9:$J14,J14))</f>
        <v/>
      </c>
      <c r="C14" s="32" t="str">
        <f t="shared" si="0"/>
        <v/>
      </c>
      <c r="D14" s="31"/>
      <c r="E14" s="31"/>
      <c r="F14" s="30"/>
      <c r="G14" s="30"/>
      <c r="H14" s="30"/>
      <c r="I14" s="30"/>
      <c r="J14" s="30"/>
      <c r="K14" s="30"/>
      <c r="L14" s="8"/>
    </row>
    <row r="15" spans="1:12" s="7" customFormat="1" ht="21.5" customHeight="1" thickBot="1" thickTop="1">
      <c r="A15" s="22"/>
      <c r="B15" s="7" t="str">
        <f>IF(J15="","",J15&amp;"_"&amp;COUNTIF($J$9:$J15,J15))</f>
        <v/>
      </c>
      <c r="C15" s="32" t="str">
        <f t="shared" si="0"/>
        <v/>
      </c>
      <c r="D15" s="31"/>
      <c r="E15" s="31"/>
      <c r="F15" s="30"/>
      <c r="G15" s="30"/>
      <c r="H15" s="30"/>
      <c r="I15" s="30"/>
      <c r="J15" s="30"/>
      <c r="K15" s="30"/>
      <c r="L15" s="8"/>
    </row>
    <row r="16" spans="1:12" ht="15" thickTop="1">
      <c r="A16" s="8"/>
      <c r="B16" s="8"/>
      <c r="C16" s="8"/>
      <c r="D16" s="8"/>
      <c r="E16" s="8"/>
      <c r="F16" s="8"/>
      <c r="G16" s="8"/>
      <c r="H16" s="8"/>
      <c r="I16" s="8"/>
      <c r="J16" s="8"/>
      <c r="K16" s="8"/>
      <c r="L16" s="8"/>
    </row>
  </sheetData>
  <sheetProtection password="CD2D" sheet="1" objects="1" scenarios="1" formatColumns="0" formatRows="0" insertColumns="0" insertRows="0"/>
  <mergeCells count="14">
    <mergeCell ref="I6:I8"/>
    <mergeCell ref="J6:K6"/>
    <mergeCell ref="J7:J8"/>
    <mergeCell ref="K7:K8"/>
    <mergeCell ref="C2:K2"/>
    <mergeCell ref="C4:D4"/>
    <mergeCell ref="J4:K4"/>
    <mergeCell ref="E4:F4"/>
    <mergeCell ref="C6:C8"/>
    <mergeCell ref="D6:D8"/>
    <mergeCell ref="E6:E8"/>
    <mergeCell ref="F6:F8"/>
    <mergeCell ref="G6:G8"/>
    <mergeCell ref="H6:H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showGridLines="0" workbookViewId="0" topLeftCell="A1">
      <selection activeCell="R16" sqref="R16"/>
    </sheetView>
  </sheetViews>
  <sheetFormatPr defaultColWidth="9.140625" defaultRowHeight="15"/>
  <cols>
    <col min="1" max="1" width="2.8515625" style="19" customWidth="1"/>
    <col min="2" max="2" width="4.00390625" style="0" hidden="1" customWidth="1"/>
    <col min="3" max="3" width="4.00390625" style="0" customWidth="1"/>
    <col min="4" max="4" width="19.140625" style="0" customWidth="1"/>
    <col min="5" max="5" width="12.00390625" style="0" customWidth="1"/>
    <col min="6" max="6" width="11.421875" style="0" customWidth="1"/>
    <col min="7" max="7" width="8.140625" style="0" customWidth="1"/>
    <col min="9" max="9" width="13.421875" style="0" customWidth="1"/>
    <col min="13" max="13" width="13.28125" style="0" customWidth="1"/>
    <col min="15" max="15" width="7.8515625" style="0" customWidth="1"/>
    <col min="16" max="16" width="2.8515625" style="0" customWidth="1"/>
    <col min="17" max="17" width="12.421875" style="0" customWidth="1"/>
  </cols>
  <sheetData>
    <row r="1" spans="1:16" ht="13.5" customHeight="1">
      <c r="A1" s="8"/>
      <c r="B1" s="59"/>
      <c r="C1" s="59"/>
      <c r="D1" s="59"/>
      <c r="E1" s="59"/>
      <c r="F1" s="59"/>
      <c r="G1" s="59"/>
      <c r="H1" s="59"/>
      <c r="I1" s="59"/>
      <c r="J1" s="59"/>
      <c r="K1" s="59"/>
      <c r="L1" s="59"/>
      <c r="M1" s="59"/>
      <c r="N1" s="59"/>
      <c r="O1" s="59"/>
      <c r="P1" s="9"/>
    </row>
    <row r="2" spans="1:16" ht="25.5">
      <c r="A2" s="8"/>
      <c r="B2" s="68" t="str">
        <f>MASTER!C2</f>
        <v xml:space="preserve">dk;kZy; jktdh; mPp ek/;fed fo|ky; 13Mhvks,y] ftyk&amp;Jhxaxkuxj </v>
      </c>
      <c r="C2" s="68"/>
      <c r="D2" s="68"/>
      <c r="E2" s="68"/>
      <c r="F2" s="68"/>
      <c r="G2" s="68"/>
      <c r="H2" s="68"/>
      <c r="I2" s="68"/>
      <c r="J2" s="68"/>
      <c r="K2" s="68"/>
      <c r="L2" s="68"/>
      <c r="M2" s="68"/>
      <c r="N2" s="68"/>
      <c r="O2" s="68"/>
      <c r="P2" s="10"/>
    </row>
    <row r="3" spans="1:16" ht="17">
      <c r="A3" s="8"/>
      <c r="B3" s="60" t="s">
        <v>0</v>
      </c>
      <c r="C3" s="60"/>
      <c r="D3" s="60"/>
      <c r="E3" s="60"/>
      <c r="F3" s="60"/>
      <c r="G3" s="60"/>
      <c r="H3" s="60"/>
      <c r="I3" s="60"/>
      <c r="J3" s="60"/>
      <c r="K3" s="60"/>
      <c r="L3" s="60"/>
      <c r="M3" s="60"/>
      <c r="N3" s="60"/>
      <c r="O3" s="60"/>
      <c r="P3" s="11"/>
    </row>
    <row r="4" spans="1:16" ht="18.5">
      <c r="A4" s="8"/>
      <c r="B4" s="75" t="s">
        <v>36</v>
      </c>
      <c r="C4" s="75"/>
      <c r="D4" s="75"/>
      <c r="E4" s="75"/>
      <c r="F4" s="75"/>
      <c r="G4" s="75"/>
      <c r="H4" s="75"/>
      <c r="I4" s="75"/>
      <c r="J4" s="75"/>
      <c r="K4" s="75"/>
      <c r="L4" s="75"/>
      <c r="M4" s="25">
        <v>2021</v>
      </c>
      <c r="N4" s="76" t="s">
        <v>35</v>
      </c>
      <c r="O4" s="76"/>
      <c r="P4" s="12"/>
    </row>
    <row r="5" spans="1:16" ht="19" thickBot="1">
      <c r="A5" s="8"/>
      <c r="B5" s="61" t="s">
        <v>1</v>
      </c>
      <c r="C5" s="61"/>
      <c r="D5" s="61"/>
      <c r="E5" s="61"/>
      <c r="F5" s="61"/>
      <c r="G5" s="61"/>
      <c r="H5" s="61"/>
      <c r="I5" s="61"/>
      <c r="J5" s="61"/>
      <c r="K5" s="61"/>
      <c r="L5" s="61"/>
      <c r="M5" s="61"/>
      <c r="N5" s="61"/>
      <c r="O5" s="61"/>
      <c r="P5" s="12"/>
    </row>
    <row r="6" spans="1:17" ht="22" thickBot="1" thickTop="1">
      <c r="A6" s="8"/>
      <c r="B6" s="64" t="s">
        <v>2</v>
      </c>
      <c r="C6" s="64"/>
      <c r="D6" s="64"/>
      <c r="E6" s="64"/>
      <c r="F6" s="64"/>
      <c r="G6" s="64"/>
      <c r="H6" s="64"/>
      <c r="I6" s="64"/>
      <c r="J6" s="64"/>
      <c r="K6" s="64"/>
      <c r="L6" s="64"/>
      <c r="M6" s="64"/>
      <c r="N6" s="64"/>
      <c r="O6" s="64"/>
      <c r="P6" s="13"/>
      <c r="Q6" s="20" t="s">
        <v>29</v>
      </c>
    </row>
    <row r="7" spans="1:17" ht="19.5" thickBot="1" thickTop="1">
      <c r="A7" s="8"/>
      <c r="B7" s="73" t="s">
        <v>31</v>
      </c>
      <c r="C7" s="73"/>
      <c r="D7" s="73"/>
      <c r="E7" s="74" t="str">
        <f>MASTER!E4</f>
        <v>Education Department</v>
      </c>
      <c r="F7" s="74"/>
      <c r="G7" s="74"/>
      <c r="H7" s="21"/>
      <c r="I7" s="72" t="s">
        <v>30</v>
      </c>
      <c r="J7" s="72"/>
      <c r="K7" s="72"/>
      <c r="L7" s="72"/>
      <c r="M7" s="71" t="str">
        <f>MASTER!J4</f>
        <v xml:space="preserve">Sri Ganganagar </v>
      </c>
      <c r="N7" s="71"/>
      <c r="O7" s="71"/>
      <c r="P7" s="14"/>
      <c r="Q7" s="33">
        <v>1</v>
      </c>
    </row>
    <row r="8" spans="1:16" ht="18.75" customHeight="1" thickTop="1">
      <c r="A8" s="8"/>
      <c r="B8" s="65" t="s">
        <v>9</v>
      </c>
      <c r="C8" s="77" t="s">
        <v>9</v>
      </c>
      <c r="D8" s="65" t="s">
        <v>3</v>
      </c>
      <c r="E8" s="65" t="s">
        <v>4</v>
      </c>
      <c r="F8" s="65" t="s">
        <v>5</v>
      </c>
      <c r="G8" s="65" t="s">
        <v>6</v>
      </c>
      <c r="H8" s="65" t="s">
        <v>7</v>
      </c>
      <c r="I8" s="65" t="s">
        <v>8</v>
      </c>
      <c r="J8" s="65" t="s">
        <v>11</v>
      </c>
      <c r="K8" s="65"/>
      <c r="L8" s="65"/>
      <c r="M8" s="65"/>
      <c r="N8" s="66" t="s">
        <v>10</v>
      </c>
      <c r="O8" s="65" t="s">
        <v>8</v>
      </c>
      <c r="P8" s="15"/>
    </row>
    <row r="9" spans="1:16" ht="15.75" customHeight="1">
      <c r="A9" s="8"/>
      <c r="B9" s="65"/>
      <c r="C9" s="78"/>
      <c r="D9" s="65"/>
      <c r="E9" s="65"/>
      <c r="F9" s="65"/>
      <c r="G9" s="65"/>
      <c r="H9" s="65"/>
      <c r="I9" s="65"/>
      <c r="J9" s="65" t="s">
        <v>12</v>
      </c>
      <c r="K9" s="65"/>
      <c r="L9" s="65"/>
      <c r="M9" s="65"/>
      <c r="N9" s="66"/>
      <c r="O9" s="65"/>
      <c r="P9" s="15"/>
    </row>
    <row r="10" spans="1:16" ht="15">
      <c r="A10" s="8"/>
      <c r="B10" s="65"/>
      <c r="C10" s="79"/>
      <c r="D10" s="65"/>
      <c r="E10" s="65"/>
      <c r="F10" s="65"/>
      <c r="G10" s="65"/>
      <c r="H10" s="65"/>
      <c r="I10" s="65"/>
      <c r="J10" s="2" t="s">
        <v>13</v>
      </c>
      <c r="K10" s="2" t="s">
        <v>14</v>
      </c>
      <c r="L10" s="2" t="s">
        <v>15</v>
      </c>
      <c r="M10" s="2" t="s">
        <v>16</v>
      </c>
      <c r="N10" s="66"/>
      <c r="O10" s="65"/>
      <c r="P10" s="15"/>
    </row>
    <row r="11" spans="1:16" ht="28.5" customHeight="1">
      <c r="A11" s="8"/>
      <c r="B11" s="1">
        <v>1</v>
      </c>
      <c r="C11" s="1">
        <f>IF(D11="","",1)</f>
        <v>1</v>
      </c>
      <c r="D11" s="23" t="str">
        <f>_xlfn.IFERROR(INDEX(MASTER!$D$9:$D12,MATCH('GA79'!$Q$7&amp;"_"&amp;B11,MASTER!$B$9:$B12,0)),"")</f>
        <v>SAUDAGAR SINGH</v>
      </c>
      <c r="E11" s="23" t="str">
        <f>_xlfn.IFERROR(INDEX(MASTER!$E$9:$E12,MATCH($Q$7&amp;"_"&amp;$B11,MASTER!$B$9:$B12,0)),"")</f>
        <v xml:space="preserve">TEACHER </v>
      </c>
      <c r="F11" s="24">
        <f>_xlfn.IFERROR(INDEX(MASTER!$F$9:$F12,MATCH($Q$7&amp;"_"&amp;$B11,MASTER!$B$9:$B12,0)),"")</f>
        <v>43309</v>
      </c>
      <c r="G11" s="23">
        <f>_xlfn.IFERROR(INDEX(MASTER!$G$9:$G12,MATCH($Q$7&amp;"_"&amp;$B11,MASTER!$B$9:$B12,0)),"")</f>
        <v>33800</v>
      </c>
      <c r="H11" s="23">
        <f>_xlfn.IFERROR(INDEX(MASTER!$H$9:$H12,MATCH($Q$7&amp;"_"&amp;$B11,MASTER!$B$9:$B12,0)),"")</f>
        <v>3000</v>
      </c>
      <c r="I11" s="23" t="str">
        <f>_xlfn.IFERROR(INDEX(MASTER!$I$9:$I12,MATCH($Q$7&amp;"_"&amp;$B11,MASTER!$B$9:$B12,0)),"")</f>
        <v>-</v>
      </c>
      <c r="J11" s="1" t="s">
        <v>18</v>
      </c>
      <c r="K11" s="1" t="s">
        <v>18</v>
      </c>
      <c r="L11" s="1" t="s">
        <v>18</v>
      </c>
      <c r="M11" s="1" t="s">
        <v>18</v>
      </c>
      <c r="N11" s="1" t="s">
        <v>18</v>
      </c>
      <c r="O11" s="1" t="s">
        <v>18</v>
      </c>
      <c r="P11" s="16"/>
    </row>
    <row r="12" spans="1:16" ht="28.5" customHeight="1">
      <c r="A12" s="8"/>
      <c r="B12" s="1">
        <v>2</v>
      </c>
      <c r="C12" s="1">
        <f>IF(D12="","",C11+1)</f>
        <v>2</v>
      </c>
      <c r="D12" s="23" t="str">
        <f>_xlfn.IFERROR(INDEX(MASTER!$D$9:$D13,MATCH('GA79'!$Q$7&amp;"_"&amp;B12,MASTER!$B$9:$B13,0)),"")</f>
        <v>RAJENDER SINGH</v>
      </c>
      <c r="E12" s="23" t="str">
        <f>_xlfn.IFERROR(INDEX(MASTER!$E$9:$E13,MATCH($Q$7&amp;"_"&amp;$B12,MASTER!$B$9:$B13,0)),"")</f>
        <v>TEACHER</v>
      </c>
      <c r="F12" s="24">
        <f>_xlfn.IFERROR(INDEX(MASTER!$F$9:$F13,MATCH($Q$7&amp;"_"&amp;$B12,MASTER!$B$9:$B13,0)),"")</f>
        <v>43374</v>
      </c>
      <c r="G12" s="23">
        <f>_xlfn.IFERROR(INDEX(MASTER!$G$9:$G13,MATCH($Q$7&amp;"_"&amp;$B12,MASTER!$B$9:$B13,0)),"")</f>
        <v>33800</v>
      </c>
      <c r="H12" s="23">
        <f>_xlfn.IFERROR(INDEX(MASTER!$H$9:$H13,MATCH($Q$7&amp;"_"&amp;$B12,MASTER!$B$9:$B13,0)),"")</f>
        <v>2200</v>
      </c>
      <c r="I12" s="23" t="str">
        <f>_xlfn.IFERROR(INDEX(MASTER!$I$9:$I13,MATCH($Q$7&amp;"_"&amp;$B12,MASTER!$B$9:$B13,0)),"")</f>
        <v>-</v>
      </c>
      <c r="J12" s="1"/>
      <c r="K12" s="1"/>
      <c r="L12" s="1"/>
      <c r="M12" s="1"/>
      <c r="N12" s="1"/>
      <c r="O12" s="1"/>
      <c r="P12" s="16"/>
    </row>
    <row r="13" spans="1:16" ht="28.5" customHeight="1">
      <c r="A13" s="8"/>
      <c r="B13" s="1">
        <v>3</v>
      </c>
      <c r="C13" s="1">
        <f aca="true" t="shared" si="0" ref="C13:C17">IF(D13="","",C12+1)</f>
        <v>3</v>
      </c>
      <c r="D13" s="23" t="str">
        <f>_xlfn.IFERROR(INDEX(MASTER!$D$9:$D14,MATCH('GA79'!$Q$7&amp;"_"&amp;B13,MASTER!$B$9:$B14,0)),"")</f>
        <v>KULVEER SINGH</v>
      </c>
      <c r="E13" s="23" t="str">
        <f>_xlfn.IFERROR(INDEX(MASTER!$E$9:$E14,MATCH($Q$7&amp;"_"&amp;$B13,MASTER!$B$9:$B14,0)),"")</f>
        <v>TEACHER</v>
      </c>
      <c r="F13" s="24">
        <f>_xlfn.IFERROR(INDEX(MASTER!$F$9:$F14,MATCH($Q$7&amp;"_"&amp;$B13,MASTER!$B$9:$B14,0)),"")</f>
        <v>43238</v>
      </c>
      <c r="G13" s="23">
        <f>_xlfn.IFERROR(INDEX(MASTER!$G$9:$G14,MATCH($Q$7&amp;"_"&amp;$B13,MASTER!$B$9:$B14,0)),"")</f>
        <v>34800</v>
      </c>
      <c r="H13" s="23">
        <f>_xlfn.IFERROR(INDEX(MASTER!$H$9:$H14,MATCH($Q$7&amp;"_"&amp;$B13,MASTER!$B$9:$B14,0)),"")</f>
        <v>3000</v>
      </c>
      <c r="I13" s="23" t="str">
        <f>_xlfn.IFERROR(INDEX(MASTER!$I$9:$I14,MATCH($Q$7&amp;"_"&amp;$B13,MASTER!$B$9:$B14,0)),"")</f>
        <v>-</v>
      </c>
      <c r="J13" s="1"/>
      <c r="K13" s="1"/>
      <c r="L13" s="1"/>
      <c r="M13" s="1"/>
      <c r="N13" s="1"/>
      <c r="O13" s="1"/>
      <c r="P13" s="16"/>
    </row>
    <row r="14" spans="1:16" ht="28.5" customHeight="1">
      <c r="A14" s="8"/>
      <c r="B14" s="1">
        <v>4</v>
      </c>
      <c r="C14" s="1" t="str">
        <f t="shared" si="0"/>
        <v/>
      </c>
      <c r="D14" s="23" t="str">
        <f>_xlfn.IFERROR(INDEX(MASTER!$D$9:$D15,MATCH('GA79'!$Q$7&amp;"_"&amp;B14,MASTER!$B$9:$B15,0)),"")</f>
        <v/>
      </c>
      <c r="E14" s="23" t="str">
        <f>_xlfn.IFERROR(INDEX(MASTER!$E$9:$E15,MATCH($Q$7&amp;"_"&amp;$B14,MASTER!$B$9:$B15,0)),"")</f>
        <v/>
      </c>
      <c r="F14" s="24" t="str">
        <f>_xlfn.IFERROR(INDEX(MASTER!$F$9:$F15,MATCH($Q$7&amp;"_"&amp;$B14,MASTER!$B$9:$B15,0)),"")</f>
        <v/>
      </c>
      <c r="G14" s="23" t="str">
        <f>_xlfn.IFERROR(INDEX(MASTER!$G$9:$G15,MATCH($Q$7&amp;"_"&amp;$B14,MASTER!$B$9:$B15,0)),"")</f>
        <v/>
      </c>
      <c r="H14" s="23" t="str">
        <f>_xlfn.IFERROR(INDEX(MASTER!$H$9:$H15,MATCH($Q$7&amp;"_"&amp;$B14,MASTER!$B$9:$B15,0)),"")</f>
        <v/>
      </c>
      <c r="I14" s="23" t="str">
        <f>_xlfn.IFERROR(INDEX(MASTER!$I$9:$I15,MATCH($Q$7&amp;"_"&amp;$B14,MASTER!$B$9:$B15,0)),"")</f>
        <v/>
      </c>
      <c r="J14" s="1"/>
      <c r="K14" s="1"/>
      <c r="L14" s="1"/>
      <c r="M14" s="1"/>
      <c r="N14" s="1"/>
      <c r="O14" s="1"/>
      <c r="P14" s="16"/>
    </row>
    <row r="15" spans="1:16" ht="28.5" customHeight="1">
      <c r="A15" s="8"/>
      <c r="B15" s="1">
        <v>5</v>
      </c>
      <c r="C15" s="1" t="str">
        <f t="shared" si="0"/>
        <v/>
      </c>
      <c r="D15" s="23" t="str">
        <f>_xlfn.IFERROR(INDEX(MASTER!$D$9:$D16,MATCH('GA79'!$Q$7&amp;"_"&amp;B15,MASTER!$B$9:$B16,0)),"")</f>
        <v/>
      </c>
      <c r="E15" s="23" t="str">
        <f>_xlfn.IFERROR(INDEX(MASTER!$E$9:$E16,MATCH($Q$7&amp;"_"&amp;$B15,MASTER!$B$9:$B16,0)),"")</f>
        <v/>
      </c>
      <c r="F15" s="24" t="str">
        <f>_xlfn.IFERROR(INDEX(MASTER!$F$9:$F16,MATCH($Q$7&amp;"_"&amp;$B15,MASTER!$B$9:$B16,0)),"")</f>
        <v/>
      </c>
      <c r="G15" s="23" t="str">
        <f>_xlfn.IFERROR(INDEX(MASTER!$G$9:$G16,MATCH($Q$7&amp;"_"&amp;$B15,MASTER!$B$9:$B16,0)),"")</f>
        <v/>
      </c>
      <c r="H15" s="23" t="str">
        <f>_xlfn.IFERROR(INDEX(MASTER!$H$9:$H16,MATCH($Q$7&amp;"_"&amp;$B15,MASTER!$B$9:$B16,0)),"")</f>
        <v/>
      </c>
      <c r="I15" s="23" t="str">
        <f>_xlfn.IFERROR(INDEX(MASTER!$I$9:$I16,MATCH($Q$7&amp;"_"&amp;$B15,MASTER!$B$9:$B16,0)),"")</f>
        <v/>
      </c>
      <c r="J15" s="1"/>
      <c r="K15" s="1"/>
      <c r="L15" s="1"/>
      <c r="M15" s="1"/>
      <c r="N15" s="1"/>
      <c r="O15" s="1"/>
      <c r="P15" s="16"/>
    </row>
    <row r="16" spans="1:16" ht="28.5" customHeight="1">
      <c r="A16" s="8"/>
      <c r="B16" s="1">
        <v>6</v>
      </c>
      <c r="C16" s="1" t="str">
        <f t="shared" si="0"/>
        <v/>
      </c>
      <c r="D16" s="23" t="str">
        <f>_xlfn.IFERROR(INDEX(MASTER!$D$9:$D16,MATCH('GA79'!$Q$7&amp;"_"&amp;B16,MASTER!$B$9:$B16,0)),"")</f>
        <v/>
      </c>
      <c r="E16" s="23" t="str">
        <f>_xlfn.IFERROR(INDEX(MASTER!$E$9:$E16,MATCH($Q$7&amp;"_"&amp;$B16,MASTER!$B$9:$B16,0)),"")</f>
        <v/>
      </c>
      <c r="F16" s="24" t="str">
        <f>_xlfn.IFERROR(INDEX(MASTER!$F$9:$F16,MATCH($Q$7&amp;"_"&amp;$B16,MASTER!$B$9:$B16,0)),"")</f>
        <v/>
      </c>
      <c r="G16" s="23" t="str">
        <f>_xlfn.IFERROR(INDEX(MASTER!$G$9:$G16,MATCH($Q$7&amp;"_"&amp;$B16,MASTER!$B$9:$B16,0)),"")</f>
        <v/>
      </c>
      <c r="H16" s="23" t="str">
        <f>_xlfn.IFERROR(INDEX(MASTER!$H$9:$H16,MATCH($Q$7&amp;"_"&amp;$B16,MASTER!$B$9:$B16,0)),"")</f>
        <v/>
      </c>
      <c r="I16" s="23" t="str">
        <f>_xlfn.IFERROR(INDEX(MASTER!$I$9:$I16,MATCH($Q$7&amp;"_"&amp;$B16,MASTER!$B$9:$B16,0)),"")</f>
        <v/>
      </c>
      <c r="J16" s="1"/>
      <c r="K16" s="1"/>
      <c r="L16" s="1"/>
      <c r="M16" s="1"/>
      <c r="N16" s="1"/>
      <c r="O16" s="1"/>
      <c r="P16" s="16"/>
    </row>
    <row r="17" spans="1:16" ht="28.5" customHeight="1">
      <c r="A17" s="8"/>
      <c r="B17" s="1">
        <v>7</v>
      </c>
      <c r="C17" s="1" t="str">
        <f t="shared" si="0"/>
        <v/>
      </c>
      <c r="D17" s="23" t="str">
        <f>_xlfn.IFERROR(INDEX(MASTER!$D$9:$D16,MATCH('GA79'!$Q$7&amp;"_"&amp;B17,MASTER!$B$9:$B16,0)),"")</f>
        <v/>
      </c>
      <c r="E17" s="23" t="str">
        <f>_xlfn.IFERROR(INDEX(MASTER!$E$9:$E16,MATCH($Q$7&amp;"_"&amp;$B17,MASTER!$B$9:$B16,0)),"")</f>
        <v/>
      </c>
      <c r="F17" s="24" t="str">
        <f>_xlfn.IFERROR(INDEX(MASTER!$F$9:$F16,MATCH($Q$7&amp;"_"&amp;$B17,MASTER!$B$9:$B16,0)),"")</f>
        <v/>
      </c>
      <c r="G17" s="23" t="str">
        <f>_xlfn.IFERROR(INDEX(MASTER!$G$9:$G16,MATCH($Q$7&amp;"_"&amp;$B17,MASTER!$B$9:$B16,0)),"")</f>
        <v/>
      </c>
      <c r="H17" s="23" t="str">
        <f>_xlfn.IFERROR(INDEX(MASTER!$H$9:$H16,MATCH($Q$7&amp;"_"&amp;$B17,MASTER!$B$9:$B16,0)),"")</f>
        <v/>
      </c>
      <c r="I17" s="23" t="str">
        <f>_xlfn.IFERROR(INDEX(MASTER!$I$9:$I16,MATCH($Q$7&amp;"_"&amp;$B17,MASTER!$B$9:$B16,0)),"")</f>
        <v/>
      </c>
      <c r="J17" s="1"/>
      <c r="K17" s="1"/>
      <c r="L17" s="1"/>
      <c r="M17" s="1"/>
      <c r="N17" s="1"/>
      <c r="O17" s="1"/>
      <c r="P17" s="16"/>
    </row>
    <row r="18" spans="1:16" ht="29.25" customHeight="1" thickBot="1">
      <c r="A18" s="8"/>
      <c r="B18" s="62" t="s">
        <v>25</v>
      </c>
      <c r="C18" s="62"/>
      <c r="D18" s="63"/>
      <c r="E18" s="63"/>
      <c r="F18" s="63"/>
      <c r="G18" s="63"/>
      <c r="H18" s="63"/>
      <c r="I18" s="63"/>
      <c r="J18" s="63"/>
      <c r="K18" s="63"/>
      <c r="L18" s="63"/>
      <c r="M18" s="63"/>
      <c r="N18" s="63"/>
      <c r="O18" s="63"/>
      <c r="P18" s="17"/>
    </row>
    <row r="19" spans="1:16" ht="19" customHeight="1" thickBot="1" thickTop="1">
      <c r="A19" s="8"/>
      <c r="B19" s="69" t="s">
        <v>26</v>
      </c>
      <c r="C19" s="69"/>
      <c r="D19" s="69"/>
      <c r="E19" s="69"/>
      <c r="F19" s="34">
        <f>SUM(H11:H17)</f>
        <v>8200</v>
      </c>
      <c r="G19" s="69" t="s">
        <v>27</v>
      </c>
      <c r="H19" s="69"/>
      <c r="I19" s="69"/>
      <c r="J19" s="35">
        <f>Q7</f>
        <v>1</v>
      </c>
      <c r="K19" s="6" t="s">
        <v>28</v>
      </c>
      <c r="L19" s="70">
        <f>INDEX(MASTER!K9:K12,MATCH('GA79'!Q7,MASTER!J9:J12,0))</f>
        <v>43922</v>
      </c>
      <c r="M19" s="70"/>
      <c r="P19" s="8"/>
    </row>
    <row r="20" spans="1:16" ht="27" customHeight="1" thickTop="1">
      <c r="A20" s="8"/>
      <c r="B20" s="6"/>
      <c r="C20" s="6"/>
      <c r="D20" s="6"/>
      <c r="E20" s="6"/>
      <c r="F20" s="4"/>
      <c r="G20" s="6"/>
      <c r="H20" s="6"/>
      <c r="I20" s="6"/>
      <c r="J20" s="4"/>
      <c r="K20" s="5"/>
      <c r="L20" s="7"/>
      <c r="M20" s="7"/>
      <c r="P20" s="8"/>
    </row>
    <row r="21" spans="1:16" ht="37.5" customHeight="1">
      <c r="A21" s="8"/>
      <c r="B21" s="67" t="s">
        <v>19</v>
      </c>
      <c r="C21" s="67"/>
      <c r="D21" s="67"/>
      <c r="E21" s="67"/>
      <c r="F21" s="67"/>
      <c r="G21" s="67"/>
      <c r="H21" s="67"/>
      <c r="I21" s="67"/>
      <c r="J21" s="67"/>
      <c r="K21" s="67"/>
      <c r="L21" s="67"/>
      <c r="M21" s="67"/>
      <c r="N21" s="67"/>
      <c r="O21" s="67"/>
      <c r="P21" s="18"/>
    </row>
    <row r="22" spans="1:16" ht="15">
      <c r="A22" s="8"/>
      <c r="B22" s="8"/>
      <c r="C22" s="8"/>
      <c r="D22" s="8"/>
      <c r="E22" s="8"/>
      <c r="F22" s="8"/>
      <c r="G22" s="8"/>
      <c r="H22" s="8"/>
      <c r="I22" s="8"/>
      <c r="J22" s="8"/>
      <c r="K22" s="8"/>
      <c r="L22" s="8"/>
      <c r="M22" s="8"/>
      <c r="N22" s="8"/>
      <c r="O22" s="8"/>
      <c r="P22" s="8"/>
    </row>
  </sheetData>
  <sheetProtection password="CD2D" sheet="1" objects="1" scenarios="1" formatColumns="0" formatRows="0" insertRows="0"/>
  <mergeCells count="28">
    <mergeCell ref="B21:O21"/>
    <mergeCell ref="B2:O2"/>
    <mergeCell ref="B19:E19"/>
    <mergeCell ref="G19:I19"/>
    <mergeCell ref="L19:M19"/>
    <mergeCell ref="M7:O7"/>
    <mergeCell ref="I7:L7"/>
    <mergeCell ref="B7:D7"/>
    <mergeCell ref="E7:G7"/>
    <mergeCell ref="B4:L4"/>
    <mergeCell ref="N4:O4"/>
    <mergeCell ref="C8:C10"/>
    <mergeCell ref="G8:G10"/>
    <mergeCell ref="H8:H10"/>
    <mergeCell ref="I8:I10"/>
    <mergeCell ref="B1:O1"/>
    <mergeCell ref="B3:O3"/>
    <mergeCell ref="B5:O5"/>
    <mergeCell ref="B18:O18"/>
    <mergeCell ref="B6:O6"/>
    <mergeCell ref="J9:M9"/>
    <mergeCell ref="J8:M8"/>
    <mergeCell ref="N8:N10"/>
    <mergeCell ref="O8:O10"/>
    <mergeCell ref="B8:B10"/>
    <mergeCell ref="D8:D10"/>
    <mergeCell ref="E8:E10"/>
    <mergeCell ref="F8:F10"/>
  </mergeCells>
  <dataValidations count="1">
    <dataValidation type="list" allowBlank="1" showInputMessage="1" showErrorMessage="1" sqref="R7">
      <formula1>MASTER!$J$9:$J$12</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r:id="rId2"/>
  <headerFooter>
    <oddFooter xml:space="preserve">&amp;R&amp;"+,Italic"Prepared by Hans Raj Joshi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2021-04-03T11:16:32Z</dcterms:modified>
  <cp:category/>
  <cp:version/>
  <cp:contentType/>
  <cp:contentStatus/>
</cp:coreProperties>
</file>